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srv01\data\Artikelen\IP1676\"/>
    </mc:Choice>
  </mc:AlternateContent>
  <xr:revisionPtr revIDLastSave="0" documentId="13_ncr:1_{6ED3E6AD-D71B-4ABD-8F28-FC38A885BED1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N12" i="1"/>
  <c r="J12" i="1"/>
  <c r="K14" i="1" s="1"/>
  <c r="K15" i="1" s="1"/>
  <c r="N20" i="1"/>
  <c r="I22" i="1"/>
  <c r="N19" i="1" s="1"/>
  <c r="K19" i="1"/>
  <c r="I21" i="1"/>
  <c r="E22" i="1"/>
  <c r="F22" i="1" s="1"/>
  <c r="A14" i="1"/>
  <c r="C12" i="1"/>
  <c r="F4" i="1"/>
  <c r="E12" i="1"/>
  <c r="D10" i="1"/>
  <c r="J9" i="1" s="1"/>
  <c r="D21" i="1"/>
  <c r="D22" i="1" s="1"/>
  <c r="E20" i="1" s="1"/>
  <c r="C8" i="1"/>
  <c r="F8" i="1" s="1"/>
  <c r="F20" i="1" l="1"/>
  <c r="E19" i="1"/>
  <c r="F19" i="1" s="1"/>
  <c r="N21" i="1"/>
  <c r="N22" i="1" s="1"/>
  <c r="K22" i="1"/>
  <c r="O20" i="1" s="1"/>
  <c r="D14" i="1"/>
  <c r="E21" i="1"/>
  <c r="C14" i="1"/>
  <c r="E8" i="1"/>
  <c r="F12" i="1"/>
  <c r="F14" i="1" s="1"/>
  <c r="E14" i="1" l="1"/>
  <c r="J8" i="1"/>
  <c r="K10" i="1" s="1"/>
  <c r="O19" i="1"/>
  <c r="O22" i="1" s="1"/>
</calcChain>
</file>

<file path=xl/sharedStrings.xml><?xml version="1.0" encoding="utf-8"?>
<sst xmlns="http://schemas.openxmlformats.org/spreadsheetml/2006/main" count="36" uniqueCount="22">
  <si>
    <t>Structuurkorrel</t>
  </si>
  <si>
    <t>CaO</t>
  </si>
  <si>
    <t>SO3</t>
  </si>
  <si>
    <t>CaCO3</t>
  </si>
  <si>
    <t>CaSO4 = gips</t>
  </si>
  <si>
    <t>SO4</t>
  </si>
  <si>
    <t>Ca</t>
  </si>
  <si>
    <t>S</t>
  </si>
  <si>
    <t>O4</t>
  </si>
  <si>
    <t>CaSO4</t>
  </si>
  <si>
    <t>CaO -&gt; Ca</t>
  </si>
  <si>
    <t>SO3 -&gt; SO4</t>
  </si>
  <si>
    <t>CaCO3 -&gt; Ca</t>
  </si>
  <si>
    <t>Ca -&gt; CaO</t>
  </si>
  <si>
    <t>Etiket</t>
  </si>
  <si>
    <t>Totaal</t>
  </si>
  <si>
    <t>Bio-gips</t>
  </si>
  <si>
    <t>g/kg</t>
  </si>
  <si>
    <t>Gips</t>
  </si>
  <si>
    <t>Calciumcarbonaat</t>
  </si>
  <si>
    <t>NW</t>
  </si>
  <si>
    <t>CO3 = CaCO3 -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</si>
</sst>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9" fontId="0" fillId="0" borderId="0" xfId="2" applyFont="1"/>
    <xf numFmtId="164" fontId="0" fillId="0" borderId="0" xfId="2" applyNumberFormat="1" applyFont="1"/>
    <xf numFmtId="0" fontId="3" fillId="0" borderId="0" xfId="0" applyFont="1"/>
    <xf numFmtId="164" fontId="0" fillId="0" borderId="0" xfId="0" applyNumberFormat="1"/>
    <xf numFmtId="9" fontId="0" fillId="0" borderId="2" xfId="2" applyFont="1" applyBorder="1"/>
    <xf numFmtId="0" fontId="0" fillId="0" borderId="2" xfId="0" applyBorder="1"/>
    <xf numFmtId="164" fontId="0" fillId="0" borderId="2" xfId="2" applyNumberFormat="1" applyFont="1" applyBorder="1"/>
    <xf numFmtId="164" fontId="3" fillId="0" borderId="2" xfId="2" applyNumberFormat="1" applyFont="1" applyBorder="1"/>
    <xf numFmtId="164" fontId="0" fillId="0" borderId="2" xfId="0" applyNumberFormat="1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 applyAlignment="1">
      <alignment horizontal="right"/>
    </xf>
    <xf numFmtId="0" fontId="0" fillId="0" borderId="4" xfId="0" applyBorder="1"/>
    <xf numFmtId="0" fontId="0" fillId="0" borderId="3" xfId="0" applyBorder="1" applyAlignment="1">
      <alignment horizontal="right"/>
    </xf>
    <xf numFmtId="165" fontId="0" fillId="0" borderId="4" xfId="0" applyNumberFormat="1" applyBorder="1"/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3" fontId="0" fillId="0" borderId="2" xfId="1" applyFont="1" applyBorder="1"/>
    <xf numFmtId="43" fontId="0" fillId="0" borderId="0" xfId="1" applyFont="1"/>
    <xf numFmtId="165" fontId="0" fillId="0" borderId="2" xfId="0" applyNumberFormat="1" applyBorder="1"/>
    <xf numFmtId="9" fontId="3" fillId="0" borderId="2" xfId="0" applyNumberFormat="1" applyFont="1" applyBorder="1" applyAlignment="1">
      <alignment horizontal="right"/>
    </xf>
    <xf numFmtId="9" fontId="3" fillId="0" borderId="2" xfId="2" applyFont="1" applyBorder="1" applyAlignment="1">
      <alignment horizontal="right" vertical="center"/>
    </xf>
    <xf numFmtId="165" fontId="0" fillId="0" borderId="6" xfId="0" applyNumberFormat="1" applyBorder="1"/>
    <xf numFmtId="9" fontId="0" fillId="0" borderId="6" xfId="2" applyFont="1" applyBorder="1"/>
    <xf numFmtId="9" fontId="3" fillId="0" borderId="6" xfId="2" applyFont="1" applyBorder="1" applyAlignment="1">
      <alignment horizontal="right" vertical="center"/>
    </xf>
    <xf numFmtId="165" fontId="0" fillId="0" borderId="5" xfId="0" applyNumberFormat="1" applyBorder="1"/>
    <xf numFmtId="9" fontId="0" fillId="0" borderId="5" xfId="2" applyFont="1" applyBorder="1"/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6" xfId="0" applyBorder="1"/>
    <xf numFmtId="0" fontId="0" fillId="0" borderId="5" xfId="0" applyBorder="1"/>
    <xf numFmtId="0" fontId="0" fillId="0" borderId="0" xfId="0" applyFill="1" applyBorder="1"/>
    <xf numFmtId="9" fontId="0" fillId="0" borderId="2" xfId="2" applyFont="1" applyBorder="1" applyAlignment="1">
      <alignment horizontal="right" vertical="center"/>
    </xf>
    <xf numFmtId="9" fontId="0" fillId="0" borderId="5" xfId="0" applyNumberFormat="1" applyBorder="1"/>
    <xf numFmtId="0" fontId="0" fillId="0" borderId="7" xfId="0" applyFill="1" applyBorder="1"/>
    <xf numFmtId="164" fontId="0" fillId="0" borderId="1" xfId="0" applyNumberFormat="1" applyBorder="1"/>
    <xf numFmtId="164" fontId="0" fillId="0" borderId="5" xfId="0" applyNumberFormat="1" applyBorder="1"/>
    <xf numFmtId="164" fontId="0" fillId="2" borderId="2" xfId="0" applyNumberFormat="1" applyFill="1" applyBorder="1"/>
    <xf numFmtId="164" fontId="0" fillId="3" borderId="2" xfId="0" applyNumberFormat="1" applyFill="1" applyBorder="1"/>
    <xf numFmtId="164" fontId="0" fillId="4" borderId="2" xfId="2" applyNumberFormat="1" applyFont="1" applyFill="1" applyBorder="1"/>
    <xf numFmtId="164" fontId="0" fillId="4" borderId="2" xfId="0" applyNumberFormat="1" applyFill="1" applyBorder="1"/>
    <xf numFmtId="164" fontId="3" fillId="5" borderId="2" xfId="2" applyNumberFormat="1" applyFont="1" applyFill="1" applyBorder="1"/>
    <xf numFmtId="164" fontId="0" fillId="5" borderId="2" xfId="0" applyNumberFormat="1" applyFill="1" applyBorder="1"/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T17" sqref="T17"/>
    </sheetView>
  </sheetViews>
  <sheetFormatPr defaultRowHeight="15" x14ac:dyDescent="0.25"/>
  <cols>
    <col min="4" max="4" width="10.42578125" bestFit="1" customWidth="1"/>
    <col min="5" max="5" width="11.42578125" bestFit="1" customWidth="1"/>
    <col min="6" max="6" width="9.140625" style="4"/>
  </cols>
  <sheetData>
    <row r="1" spans="1:14" x14ac:dyDescent="0.25">
      <c r="A1" s="1" t="s">
        <v>0</v>
      </c>
    </row>
    <row r="2" spans="1:14" ht="15.75" thickBot="1" x14ac:dyDescent="0.3"/>
    <row r="3" spans="1:14" x14ac:dyDescent="0.25">
      <c r="A3" s="12"/>
      <c r="B3" s="12"/>
      <c r="C3" s="15" t="s">
        <v>10</v>
      </c>
      <c r="D3" s="12" t="s">
        <v>11</v>
      </c>
      <c r="E3" s="12" t="s">
        <v>12</v>
      </c>
      <c r="F3" s="17" t="s">
        <v>13</v>
      </c>
    </row>
    <row r="4" spans="1:14" ht="15.75" thickBot="1" x14ac:dyDescent="0.3">
      <c r="A4" s="13" t="s">
        <v>14</v>
      </c>
      <c r="B4" s="14" t="s">
        <v>14</v>
      </c>
      <c r="C4" s="14">
        <v>1.399</v>
      </c>
      <c r="D4" s="16">
        <v>1.2</v>
      </c>
      <c r="E4" s="14">
        <v>2.4969999999999999</v>
      </c>
      <c r="F4" s="18">
        <f>C4</f>
        <v>1.399</v>
      </c>
    </row>
    <row r="6" spans="1:14" x14ac:dyDescent="0.25">
      <c r="C6" s="19" t="s">
        <v>6</v>
      </c>
      <c r="D6" s="19" t="s">
        <v>5</v>
      </c>
      <c r="E6" s="19" t="s">
        <v>6</v>
      </c>
      <c r="F6" s="20" t="s">
        <v>1</v>
      </c>
    </row>
    <row r="8" spans="1:14" x14ac:dyDescent="0.25">
      <c r="A8" s="6">
        <v>0.4</v>
      </c>
      <c r="B8" s="21" t="s">
        <v>1</v>
      </c>
      <c r="C8" s="8">
        <f>A8/C4</f>
        <v>0.28591851322373124</v>
      </c>
      <c r="D8" s="7"/>
      <c r="E8" s="41">
        <f>C8</f>
        <v>0.28591851322373124</v>
      </c>
      <c r="F8" s="9">
        <f>C8*F4</f>
        <v>0.4</v>
      </c>
      <c r="H8" s="7" t="s">
        <v>6</v>
      </c>
      <c r="I8" s="7"/>
      <c r="J8" s="41">
        <f>E8</f>
        <v>0.28591851322373124</v>
      </c>
      <c r="K8" s="7"/>
    </row>
    <row r="9" spans="1:14" ht="15.75" thickBot="1" x14ac:dyDescent="0.3">
      <c r="A9" s="2"/>
      <c r="B9" s="22"/>
      <c r="E9" s="5"/>
      <c r="G9" s="3"/>
      <c r="H9" s="7" t="s">
        <v>5</v>
      </c>
      <c r="I9" s="7"/>
      <c r="J9" s="42">
        <f>D10</f>
        <v>0.42</v>
      </c>
      <c r="K9" s="33"/>
    </row>
    <row r="10" spans="1:14" ht="15.75" thickBot="1" x14ac:dyDescent="0.3">
      <c r="A10" s="6">
        <v>0.35</v>
      </c>
      <c r="B10" s="21" t="s">
        <v>2</v>
      </c>
      <c r="C10" s="7"/>
      <c r="D10" s="42">
        <f>A10*D4</f>
        <v>0.42</v>
      </c>
      <c r="E10" s="7"/>
      <c r="F10" s="11"/>
      <c r="H10" s="1" t="s">
        <v>18</v>
      </c>
      <c r="K10" s="40">
        <f>SUM(J8:J9)</f>
        <v>0.70591851322373123</v>
      </c>
    </row>
    <row r="11" spans="1:14" x14ac:dyDescent="0.25">
      <c r="A11" s="2"/>
      <c r="B11" s="22"/>
    </row>
    <row r="12" spans="1:14" x14ac:dyDescent="0.25">
      <c r="A12" s="6">
        <v>0.2</v>
      </c>
      <c r="B12" s="21" t="s">
        <v>3</v>
      </c>
      <c r="C12" s="8">
        <f>E12</f>
        <v>8.009611533840609E-2</v>
      </c>
      <c r="D12" s="7"/>
      <c r="E12" s="43">
        <f>A12/E4</f>
        <v>8.009611533840609E-2</v>
      </c>
      <c r="F12" s="45">
        <f>E12*F4</f>
        <v>0.11205446535843012</v>
      </c>
      <c r="H12" s="7" t="s">
        <v>6</v>
      </c>
      <c r="I12" s="7"/>
      <c r="J12" s="44">
        <f>E12</f>
        <v>8.009611533840609E-2</v>
      </c>
      <c r="K12" s="7"/>
      <c r="L12" s="3"/>
      <c r="M12" s="7" t="s">
        <v>20</v>
      </c>
      <c r="N12" s="46">
        <f>F12</f>
        <v>0.11205446535843012</v>
      </c>
    </row>
    <row r="13" spans="1:14" ht="15.75" thickBot="1" x14ac:dyDescent="0.3">
      <c r="A13" s="2"/>
      <c r="G13" s="5"/>
      <c r="H13" s="7" t="s">
        <v>21</v>
      </c>
      <c r="I13" s="7"/>
      <c r="J13" s="10">
        <f>A12-C12</f>
        <v>0.11990388466159392</v>
      </c>
      <c r="K13" s="33"/>
    </row>
    <row r="14" spans="1:14" ht="15.75" thickBot="1" x14ac:dyDescent="0.3">
      <c r="A14" s="6">
        <f>SUM(A8:A13)</f>
        <v>0.95</v>
      </c>
      <c r="B14" s="21" t="s">
        <v>15</v>
      </c>
      <c r="C14" s="6">
        <f t="shared" ref="C14:F14" si="0">SUM(C8:C13)</f>
        <v>0.36601462856213735</v>
      </c>
      <c r="D14" s="6">
        <f t="shared" si="0"/>
        <v>0.42</v>
      </c>
      <c r="E14" s="6">
        <f t="shared" si="0"/>
        <v>0.36601462856213735</v>
      </c>
      <c r="F14" s="6">
        <f t="shared" si="0"/>
        <v>0.51205446535843013</v>
      </c>
      <c r="H14" s="1" t="s">
        <v>19</v>
      </c>
      <c r="K14" s="40">
        <f>SUM(J12:J13)</f>
        <v>0.2</v>
      </c>
      <c r="L14" s="5"/>
    </row>
    <row r="15" spans="1:14" ht="15.75" thickBot="1" x14ac:dyDescent="0.3">
      <c r="A15" s="2"/>
      <c r="K15" s="39">
        <f>SUM(K10:K14)</f>
        <v>0.90591851322373129</v>
      </c>
    </row>
    <row r="16" spans="1:14" ht="15.75" thickTop="1" x14ac:dyDescent="0.25">
      <c r="A16" s="2"/>
    </row>
    <row r="19" spans="1:15" x14ac:dyDescent="0.25">
      <c r="A19" t="s">
        <v>4</v>
      </c>
      <c r="C19" s="7" t="s">
        <v>6</v>
      </c>
      <c r="D19" s="23">
        <v>40.078000000000003</v>
      </c>
      <c r="E19" s="6">
        <f>D19/D22</f>
        <v>0.29434921194494629</v>
      </c>
      <c r="F19" s="24">
        <f>E19</f>
        <v>0.29434921194494629</v>
      </c>
      <c r="H19" t="s">
        <v>16</v>
      </c>
      <c r="I19" s="7">
        <v>230</v>
      </c>
      <c r="J19" s="7" t="s">
        <v>17</v>
      </c>
      <c r="K19" s="7">
        <f>I19</f>
        <v>230</v>
      </c>
      <c r="L19" s="7" t="s">
        <v>17</v>
      </c>
      <c r="M19" s="38" t="s">
        <v>16</v>
      </c>
      <c r="N19" s="6">
        <f>I19/I22</f>
        <v>0.33333333333333331</v>
      </c>
      <c r="O19" s="6">
        <f>K19/K22</f>
        <v>0.33333333333333331</v>
      </c>
    </row>
    <row r="20" spans="1:15" x14ac:dyDescent="0.25">
      <c r="C20" s="7" t="s">
        <v>7</v>
      </c>
      <c r="D20" s="23">
        <v>32.08</v>
      </c>
      <c r="E20" s="6">
        <f>D20/D22</f>
        <v>0.23560863114910616</v>
      </c>
      <c r="F20" s="25">
        <f>SUM(E20:E21)</f>
        <v>0.70565078805505366</v>
      </c>
      <c r="I20" s="7">
        <v>184</v>
      </c>
      <c r="J20" s="7" t="s">
        <v>17</v>
      </c>
      <c r="K20" s="31">
        <v>460</v>
      </c>
      <c r="L20" s="32" t="s">
        <v>17</v>
      </c>
      <c r="N20" s="6">
        <f>I20/I22</f>
        <v>0.26666666666666666</v>
      </c>
      <c r="O20" s="36">
        <f>K20/K22</f>
        <v>0.66666666666666663</v>
      </c>
    </row>
    <row r="21" spans="1:15" ht="15.75" thickBot="1" x14ac:dyDescent="0.3">
      <c r="C21" s="7" t="s">
        <v>8</v>
      </c>
      <c r="D21" s="26">
        <f>4*16</f>
        <v>64</v>
      </c>
      <c r="E21" s="27">
        <f>D21/D22</f>
        <v>0.47004215690594747</v>
      </c>
      <c r="F21" s="28"/>
      <c r="I21" s="33">
        <f>K20-I20</f>
        <v>276</v>
      </c>
      <c r="J21" s="7" t="s">
        <v>17</v>
      </c>
      <c r="K21" s="31"/>
      <c r="L21" s="32"/>
      <c r="N21" s="27">
        <f>I21/I22</f>
        <v>0.4</v>
      </c>
      <c r="O21" s="36"/>
    </row>
    <row r="22" spans="1:15" ht="15.75" thickBot="1" x14ac:dyDescent="0.3">
      <c r="C22" t="s">
        <v>9</v>
      </c>
      <c r="D22" s="29">
        <f>SUM(D19:D21)</f>
        <v>136.15800000000002</v>
      </c>
      <c r="E22" s="30">
        <f>D22/D22</f>
        <v>1</v>
      </c>
      <c r="F22" s="30">
        <f>E22/E22</f>
        <v>1</v>
      </c>
      <c r="I22" s="34">
        <f>SUM(I19:I21)</f>
        <v>690</v>
      </c>
      <c r="J22" s="35" t="s">
        <v>17</v>
      </c>
      <c r="K22" s="34">
        <f>SUM(K19:K21)</f>
        <v>690</v>
      </c>
      <c r="L22" t="s">
        <v>17</v>
      </c>
      <c r="N22" s="37">
        <f>SUM(N19:N21)</f>
        <v>1</v>
      </c>
      <c r="O22" s="37">
        <f>SUM(O19:O21)</f>
        <v>1</v>
      </c>
    </row>
  </sheetData>
  <mergeCells count="4">
    <mergeCell ref="F20:F21"/>
    <mergeCell ref="K20:K21"/>
    <mergeCell ref="L20:L21"/>
    <mergeCell ref="O20:O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Rood - KaRo BV</dc:creator>
  <cp:lastModifiedBy>Danny Rood - KaRo BV</cp:lastModifiedBy>
  <dcterms:created xsi:type="dcterms:W3CDTF">2015-06-05T18:17:20Z</dcterms:created>
  <dcterms:modified xsi:type="dcterms:W3CDTF">2024-11-01T10:10:04Z</dcterms:modified>
</cp:coreProperties>
</file>